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H2A Server\"/>
    </mc:Choice>
  </mc:AlternateContent>
  <xr:revisionPtr revIDLastSave="0" documentId="8_{6BB110B0-F483-4164-B89E-9C2F6B318C83}" xr6:coauthVersionLast="32" xr6:coauthVersionMax="32" xr10:uidLastSave="{00000000-0000-0000-0000-000000000000}"/>
  <bookViews>
    <workbookView xWindow="0" yWindow="0" windowWidth="28800" windowHeight="1281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Earnings!$AC$4:$AC$16</definedName>
    <definedName name="_xlnm.Print_Area" localSheetId="0">Earnings!$A$1:$K$41</definedName>
  </definedNames>
  <calcPr calcId="179017"/>
</workbook>
</file>

<file path=xl/calcChain.xml><?xml version="1.0" encoding="utf-8"?>
<calcChain xmlns="http://schemas.openxmlformats.org/spreadsheetml/2006/main">
  <c r="G25" i="2" l="1"/>
  <c r="D24" i="2" l="1"/>
  <c r="H24" i="2"/>
  <c r="K20" i="2"/>
  <c r="J20" i="2"/>
  <c r="I20" i="2"/>
  <c r="H20" i="2"/>
  <c r="F20" i="2"/>
  <c r="E20" i="2"/>
  <c r="H25" i="2" l="1"/>
  <c r="F21" i="2"/>
  <c r="K24" i="2"/>
  <c r="K25" i="2" s="1"/>
  <c r="J24" i="2"/>
  <c r="J25" i="2" s="1"/>
  <c r="I24" i="2"/>
  <c r="I25" i="2" s="1"/>
  <c r="F24" i="2"/>
  <c r="F25" i="2" s="1"/>
  <c r="E24" i="2"/>
  <c r="E25" i="2" s="1"/>
  <c r="I21" i="2"/>
  <c r="H21" i="2"/>
  <c r="F36" i="2"/>
  <c r="D20" i="2"/>
  <c r="K29" i="2" s="1"/>
  <c r="E21" i="2"/>
  <c r="J21" i="2"/>
  <c r="K21" i="2"/>
  <c r="I40" i="2"/>
  <c r="D21" i="2" l="1"/>
  <c r="D25" i="2"/>
  <c r="K32" i="2" s="1"/>
  <c r="K36" i="2" l="1"/>
  <c r="K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T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<sst xmlns="http://schemas.openxmlformats.org/spreadsheetml/2006/main" count="133" uniqueCount="116">
  <si>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</si>
  <si>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</si>
  <si>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</si>
  <si>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</si>
  <si>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</si>
  <si>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</si>
  <si>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</si>
  <si>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</si>
  <si>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</si>
  <si>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</si>
  <si>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</si>
  <si>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</si>
  <si>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</si>
  <si>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</si>
  <si>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</si>
  <si>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</si>
  <si>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</si>
  <si>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</si>
  <si>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</si>
  <si>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</si>
  <si>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</si>
  <si>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</si>
  <si>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</si>
  <si>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</si>
  <si>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</si>
  <si>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None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</si>
  <si>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</si>
  <si>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</si>
  <si>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</si>
  <si>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</si>
  <si>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</si>
  <si>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</si>
  <si>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</si>
  <si>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</si>
  <si>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</si>
  <si>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</si>
  <si>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</si>
  <si>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</si>
  <si>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</si>
  <si>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</si>
  <si>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</si>
  <si>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</si>
  <si>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</si>
  <si>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</si>
  <si>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</si>
  <si>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</si>
  <si>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</si>
  <si>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</si>
  <si>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</si>
  <si>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</si>
  <si>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</si>
  <si>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</si>
  <si>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$/hr. (base de pago)</t>
  </si>
  <si>
    <t>Hours Worked (horas trabajadas)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</si>
  <si>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</si>
  <si>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</si>
  <si>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</si>
  <si>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</si>
  <si>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</si>
  <si>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</si>
  <si>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</si>
  <si>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</si>
  <si>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</si>
  <si>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</si>
  <si>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</si>
  <si>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</si>
  <si>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</si>
  <si>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</si>
  <si>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</si>
  <si>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</si>
  <si>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</si>
  <si>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</si>
  <si>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</si>
  <si>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</si>
  <si>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</si>
  <si>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</si>
  <si>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</si>
  <si>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</si>
  <si>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</si>
  <si>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</si>
  <si>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</si>
  <si>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</si>
  <si>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(8) Beginning</t>
  </si>
  <si>
    <t>(9) Ending</t>
  </si>
  <si>
    <t>(10) Adverse Effect Wage Rate</t>
  </si>
  <si>
    <t>(10)</t>
  </si>
  <si>
    <t>Enter Adverse Effect Wage Rate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</si>
  <si>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</si>
  <si>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</si>
  <si>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</si>
  <si>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</si>
  <si>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</si>
  <si>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</si>
  <si>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</si>
  <si>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</si>
  <si>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(24)</t>
  </si>
  <si>
    <t>(25)</t>
  </si>
  <si>
    <t>Start &amp; Stop</t>
  </si>
  <si>
    <t>Times</t>
  </si>
  <si>
    <t>Break</t>
  </si>
  <si>
    <t>Date</t>
  </si>
  <si>
    <t>Advese Effect</t>
  </si>
  <si>
    <t>Wage Rate</t>
  </si>
  <si>
    <t>Enter General Crop Activity - Example (Cutting Tobacco)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</si>
  <si>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</si>
  <si>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</si>
  <si>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</si>
  <si>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</si>
  <si>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</si>
  <si>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If Different than Hours Worked, enter the number.  Otherwise, the program will generate the number.</t>
  </si>
  <si>
    <t>Meal Break (in hours)</t>
  </si>
  <si>
    <t>Enter Length of Meal Break</t>
  </si>
  <si>
    <t>Program Automatically Enters this Information</t>
  </si>
  <si>
    <t>(7) Employer FEIN</t>
  </si>
  <si>
    <t>Employer Earning Record</t>
  </si>
  <si>
    <t>Hours and Earnings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</si>
</sst>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Alignment="1">
      <alignment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2" borderId="0" xfId="0" applyNumberFormat="1" applyFont="1" applyFill="1"/>
    <xf numFmtId="0" fontId="6" fillId="0" borderId="0" xfId="0" applyFont="1"/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Fill="1" applyAlignment="1">
      <alignment horizontal="left"/>
    </xf>
    <xf numFmtId="165" fontId="5" fillId="2" borderId="15" xfId="1" applyNumberFormat="1" applyFont="1" applyFill="1" applyBorder="1"/>
    <xf numFmtId="44" fontId="5" fillId="2" borderId="15" xfId="1" applyFont="1" applyFill="1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5" fillId="2" borderId="0" xfId="1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/>
    <xf numFmtId="2" fontId="4" fillId="0" borderId="12" xfId="0" applyNumberFormat="1" applyFont="1" applyBorder="1" applyAlignment="1">
      <alignment horizontal="center" vertical="center" wrapText="1"/>
    </xf>
    <xf numFmtId="7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1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8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7" fontId="0" fillId="0" borderId="12" xfId="1" applyNumberFormat="1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textRotation="255" shrinkToFit="1"/>
    </xf>
    <xf numFmtId="0" fontId="1" fillId="0" borderId="11" xfId="0" applyFont="1" applyBorder="1" applyAlignment="1">
      <alignment textRotation="255" shrinkToFit="1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0" xfId="0" applyAlignment="1">
      <alignment horizontal="right"/>
    </xf>
    <xf numFmtId="0" fontId="4" fillId="0" borderId="6" xfId="0" applyFont="1" applyFill="1" applyBorder="1" applyAlignment="1"/>
    <xf numFmtId="0" fontId="0" fillId="0" borderId="6" xfId="0" applyBorder="1" applyAlignment="1"/>
    <xf numFmtId="0" fontId="0" fillId="0" borderId="0" xfId="0" applyAlignment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7" fontId="0" fillId="2" borderId="0" xfId="0" applyNumberFormat="1" applyFill="1" applyAlignment="1"/>
    <xf numFmtId="44" fontId="3" fillId="2" borderId="4" xfId="1" applyFont="1" applyFill="1" applyBorder="1" applyAlignment="1">
      <alignment horizontal="center"/>
    </xf>
    <xf numFmtId="44" fontId="3" fillId="2" borderId="14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5" fillId="0" borderId="0" xfId="0" applyFont="1" applyAlignment="1"/>
    <xf numFmtId="164" fontId="0" fillId="0" borderId="4" xfId="0" applyNumberForma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0"/>
  <sheetViews>
    <sheetView showGridLines="0" tabSelected="1" showWhiteSpace="0" view="pageLayout" zoomScaleNormal="100" workbookViewId="0">
      <selection activeCell="G13" sqref="G13"/>
    </sheetView>
  </sheetViews>
  <sheetFormatPr defaultRowHeight="12.75" x14ac:dyDescent="0.2"/>
  <cols>
    <col min="1" max="2" width="2.85546875" customWidth="1"/>
    <col min="3" max="3" width="35.140625" customWidth="1"/>
    <col min="4" max="4" width="13.28515625" customWidth="1"/>
    <col min="5" max="5" width="13.140625" customWidth="1"/>
    <col min="6" max="6" width="5.5703125" customWidth="1"/>
    <col min="7" max="7" width="9.42578125" customWidth="1"/>
    <col min="8" max="8" width="11.7109375" customWidth="1"/>
    <col min="9" max="9" width="13.5703125" customWidth="1"/>
    <col min="10" max="10" width="13" customWidth="1"/>
    <col min="11" max="11" width="11.7109375" customWidth="1"/>
    <col min="12" max="12" width="4.28515625" customWidth="1"/>
    <col min="13" max="13" width="20.5703125" customWidth="1"/>
    <col min="17" max="17" width="3" bestFit="1" customWidth="1"/>
    <col min="18" max="18" width="10.140625" customWidth="1"/>
    <col min="20" max="20" width="39.85546875" customWidth="1"/>
    <col min="22" max="22" width="16.85546875" bestFit="1" customWidth="1"/>
    <col min="23" max="23" width="39.85546875" style="23" customWidth="1"/>
    <col min="27" max="28" width="9.140625" customWidth="1"/>
    <col min="29" max="29" width="10.5703125" customWidth="1"/>
    <col min="30" max="33" width="9.140625" customWidth="1"/>
  </cols>
  <sheetData>
    <row r="1" spans="1:29" ht="18" x14ac:dyDescent="0.25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9" ht="18" x14ac:dyDescent="0.25">
      <c r="A2" s="89" t="s">
        <v>115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29" ht="14.25" customHeight="1" x14ac:dyDescent="0.2">
      <c r="C4" s="96" t="s">
        <v>61</v>
      </c>
      <c r="D4" s="96"/>
      <c r="E4" s="97"/>
      <c r="F4" s="98"/>
      <c r="G4" s="98"/>
      <c r="H4" s="98"/>
      <c r="I4" s="1"/>
      <c r="L4" s="81" t="s">
        <v>62</v>
      </c>
      <c r="M4" s="29" t="s">
        <v>63</v>
      </c>
      <c r="N4" s="82"/>
      <c r="O4" s="82"/>
      <c r="P4" s="82"/>
      <c r="Q4" s="20"/>
      <c r="R4" s="19"/>
      <c r="S4" s="20"/>
      <c r="T4" s="61"/>
      <c r="U4" s="20"/>
      <c r="V4" s="19"/>
      <c r="W4" s="22"/>
    </row>
    <row r="5" spans="1:29" ht="22.5" customHeight="1" x14ac:dyDescent="0.2">
      <c r="C5" s="96" t="s">
        <v>77</v>
      </c>
      <c r="D5" s="96"/>
      <c r="E5" s="99"/>
      <c r="F5" s="100"/>
      <c r="G5" s="100"/>
      <c r="H5" s="100"/>
      <c r="I5" s="1"/>
      <c r="L5" s="81" t="s">
        <v>64</v>
      </c>
      <c r="M5" s="82" t="s">
        <v>104</v>
      </c>
      <c r="N5" s="82"/>
      <c r="O5" s="82"/>
      <c r="P5" s="82"/>
      <c r="Q5" s="20"/>
      <c r="R5" s="19"/>
      <c r="S5" s="20"/>
      <c r="T5" s="21"/>
      <c r="U5" s="20"/>
      <c r="V5" s="19"/>
      <c r="W5" s="22"/>
      <c r="AA5" s="11"/>
    </row>
    <row r="6" spans="1:29" ht="22.5" customHeight="1" x14ac:dyDescent="0.2">
      <c r="C6" s="96" t="s">
        <v>78</v>
      </c>
      <c r="D6" s="101"/>
      <c r="E6" s="99"/>
      <c r="F6" s="100"/>
      <c r="G6" s="100"/>
      <c r="H6" s="100"/>
      <c r="I6" s="1"/>
      <c r="L6" s="81" t="s">
        <v>65</v>
      </c>
      <c r="M6" s="82" t="s">
        <v>66</v>
      </c>
      <c r="N6" s="82"/>
      <c r="O6" s="82"/>
      <c r="P6" s="82"/>
      <c r="Q6" s="20"/>
      <c r="R6" s="19"/>
      <c r="S6" s="20"/>
      <c r="T6" s="21"/>
      <c r="U6" s="20"/>
      <c r="V6" s="19"/>
      <c r="W6" s="22"/>
      <c r="AA6" s="11"/>
    </row>
    <row r="7" spans="1:29" ht="17.45" customHeight="1" x14ac:dyDescent="0.2">
      <c r="C7" s="96" t="s">
        <v>41</v>
      </c>
      <c r="D7" s="96"/>
      <c r="E7" s="102"/>
      <c r="F7" s="103"/>
      <c r="G7" s="103"/>
      <c r="H7" s="103"/>
      <c r="I7" s="42"/>
      <c r="J7" s="45" t="s">
        <v>45</v>
      </c>
      <c r="L7" s="81" t="s">
        <v>67</v>
      </c>
      <c r="M7" s="29" t="s">
        <v>68</v>
      </c>
      <c r="N7" s="82"/>
      <c r="O7" s="82"/>
      <c r="P7" s="82"/>
      <c r="Q7" s="20"/>
      <c r="R7" s="19"/>
      <c r="S7" s="20"/>
      <c r="T7" s="21"/>
      <c r="U7" s="20"/>
      <c r="V7" s="19"/>
      <c r="W7" s="22"/>
      <c r="AA7" s="11"/>
      <c r="AC7" s="53"/>
    </row>
    <row r="8" spans="1:29" ht="18" customHeight="1" x14ac:dyDescent="0.2">
      <c r="C8" s="96" t="s">
        <v>79</v>
      </c>
      <c r="D8" s="96"/>
      <c r="E8" s="97"/>
      <c r="F8" s="98"/>
      <c r="G8" s="98"/>
      <c r="H8" s="98"/>
      <c r="I8" s="46"/>
      <c r="J8" s="39" t="s">
        <v>43</v>
      </c>
      <c r="K8" s="43" t="s">
        <v>46</v>
      </c>
      <c r="L8" s="81" t="s">
        <v>69</v>
      </c>
      <c r="M8" s="82" t="s">
        <v>106</v>
      </c>
      <c r="N8" s="82"/>
      <c r="O8" s="82"/>
      <c r="P8" s="82"/>
      <c r="Q8" s="20"/>
      <c r="R8" s="19"/>
      <c r="S8" s="20"/>
      <c r="T8" s="22"/>
      <c r="U8" s="20"/>
      <c r="V8" s="19"/>
      <c r="W8" s="22"/>
      <c r="AA8" s="11"/>
    </row>
    <row r="9" spans="1:29" ht="22.5" customHeight="1" x14ac:dyDescent="0.2">
      <c r="C9" s="96" t="s">
        <v>80</v>
      </c>
      <c r="D9" s="96"/>
      <c r="E9" s="99"/>
      <c r="F9" s="100"/>
      <c r="G9" s="100"/>
      <c r="H9" s="100"/>
      <c r="I9" s="46"/>
      <c r="J9" s="38" t="s">
        <v>42</v>
      </c>
      <c r="K9" s="44"/>
      <c r="L9" s="81" t="s">
        <v>70</v>
      </c>
      <c r="M9" s="82" t="s">
        <v>105</v>
      </c>
      <c r="N9" s="82"/>
      <c r="O9" s="82"/>
      <c r="P9" s="82"/>
      <c r="Q9" s="20"/>
      <c r="R9" s="19"/>
      <c r="S9" s="20"/>
      <c r="T9" s="22"/>
      <c r="U9" s="20"/>
      <c r="V9" s="19"/>
      <c r="W9" s="22"/>
      <c r="AA9" s="11"/>
    </row>
    <row r="10" spans="1:29" ht="22.5" customHeight="1" x14ac:dyDescent="0.2">
      <c r="C10" s="96" t="s">
        <v>81</v>
      </c>
      <c r="D10" s="101"/>
      <c r="E10" s="99"/>
      <c r="F10" s="100"/>
      <c r="G10" s="100"/>
      <c r="H10" s="100"/>
      <c r="I10" s="46"/>
      <c r="J10" s="37"/>
      <c r="L10" s="81" t="s">
        <v>71</v>
      </c>
      <c r="M10" s="83" t="s">
        <v>72</v>
      </c>
      <c r="N10" s="82"/>
      <c r="O10" s="82"/>
      <c r="P10" s="82"/>
      <c r="Q10" s="20"/>
      <c r="R10" s="19"/>
      <c r="S10" s="20"/>
      <c r="T10" s="22"/>
      <c r="U10" s="20"/>
      <c r="V10" s="19"/>
      <c r="W10" s="22"/>
      <c r="AA10" s="11"/>
    </row>
    <row r="11" spans="1:29" ht="22.5" customHeight="1" x14ac:dyDescent="0.2">
      <c r="C11" s="96" t="s">
        <v>113</v>
      </c>
      <c r="D11" s="101"/>
      <c r="E11" s="124"/>
      <c r="F11" s="124"/>
      <c r="G11" s="124"/>
      <c r="J11" s="47"/>
      <c r="K11" s="13"/>
      <c r="L11" s="81" t="s">
        <v>73</v>
      </c>
      <c r="M11" s="83" t="s">
        <v>75</v>
      </c>
      <c r="N11" s="82"/>
      <c r="O11" s="82"/>
      <c r="P11" s="82"/>
      <c r="Q11" s="20"/>
      <c r="R11" s="19"/>
      <c r="S11" s="20"/>
      <c r="T11" s="22"/>
      <c r="U11" s="20"/>
      <c r="V11" s="19"/>
      <c r="W11" s="22"/>
      <c r="AA11" s="11"/>
    </row>
    <row r="12" spans="1:29" ht="22.5" customHeight="1" x14ac:dyDescent="0.2">
      <c r="C12" s="16" t="s">
        <v>40</v>
      </c>
      <c r="D12" s="10" t="s">
        <v>82</v>
      </c>
      <c r="E12" s="49" t="s">
        <v>27</v>
      </c>
      <c r="F12" s="49">
        <v>20</v>
      </c>
      <c r="G12" s="49">
        <v>2016</v>
      </c>
      <c r="H12" s="13"/>
      <c r="I12" s="105" t="s">
        <v>84</v>
      </c>
      <c r="J12" s="106"/>
      <c r="K12" s="130">
        <v>0</v>
      </c>
      <c r="L12" s="81" t="s">
        <v>76</v>
      </c>
      <c r="M12" s="83" t="s">
        <v>74</v>
      </c>
      <c r="N12" s="29"/>
      <c r="O12" s="82"/>
      <c r="P12" s="82"/>
      <c r="Q12" s="20"/>
      <c r="R12" s="19"/>
      <c r="S12" s="20"/>
      <c r="T12" s="22"/>
      <c r="U12" s="20"/>
      <c r="V12" s="19"/>
      <c r="W12" s="22"/>
      <c r="AA12" s="11"/>
    </row>
    <row r="13" spans="1:29" ht="22.5" customHeight="1" x14ac:dyDescent="0.2">
      <c r="C13" s="16" t="s">
        <v>54</v>
      </c>
      <c r="D13" s="10" t="s">
        <v>83</v>
      </c>
      <c r="E13" s="49" t="s">
        <v>39</v>
      </c>
      <c r="F13" s="49">
        <v>27</v>
      </c>
      <c r="G13" s="49">
        <v>2016</v>
      </c>
      <c r="H13" s="13"/>
      <c r="I13" s="107"/>
      <c r="J13" s="107"/>
      <c r="K13" s="131"/>
      <c r="L13" s="81" t="s">
        <v>85</v>
      </c>
      <c r="M13" s="29" t="s">
        <v>86</v>
      </c>
      <c r="N13" s="29"/>
      <c r="O13" s="29"/>
      <c r="P13" s="84"/>
      <c r="Q13" s="20"/>
      <c r="R13" s="19"/>
      <c r="S13" s="20"/>
      <c r="T13" s="22"/>
      <c r="U13" s="20"/>
      <c r="V13" s="19"/>
      <c r="W13" s="22"/>
      <c r="AA13" s="11"/>
    </row>
    <row r="14" spans="1:29" ht="9.75" customHeight="1" x14ac:dyDescent="0.2">
      <c r="L14" s="29"/>
      <c r="M14" s="29"/>
      <c r="N14" s="29"/>
      <c r="O14" s="29"/>
      <c r="P14" s="84"/>
      <c r="Q14" s="20"/>
      <c r="R14" s="19"/>
      <c r="S14" s="20"/>
      <c r="T14" s="22"/>
      <c r="U14" s="20"/>
      <c r="V14" s="19"/>
      <c r="W14" s="22"/>
      <c r="AA14" s="11"/>
    </row>
    <row r="15" spans="1:29" ht="16.5" customHeight="1" x14ac:dyDescent="0.2">
      <c r="C15" s="125" t="s">
        <v>0</v>
      </c>
      <c r="D15" s="125" t="s">
        <v>1</v>
      </c>
      <c r="E15" s="125" t="s">
        <v>2</v>
      </c>
      <c r="F15" s="132" t="s">
        <v>3</v>
      </c>
      <c r="G15" s="133"/>
      <c r="H15" s="125" t="s">
        <v>5</v>
      </c>
      <c r="I15" s="125" t="s">
        <v>4</v>
      </c>
      <c r="J15" s="125" t="s">
        <v>6</v>
      </c>
      <c r="K15" s="125" t="s">
        <v>7</v>
      </c>
      <c r="L15" s="81"/>
      <c r="M15" s="29"/>
      <c r="N15" s="29"/>
      <c r="O15" s="29"/>
      <c r="P15" s="84"/>
      <c r="Q15" s="20"/>
      <c r="R15" s="19"/>
      <c r="S15" s="20"/>
      <c r="T15" s="22"/>
      <c r="U15" s="20"/>
      <c r="V15" s="19"/>
      <c r="W15" s="22"/>
      <c r="AA15" s="11"/>
    </row>
    <row r="16" spans="1:29" ht="12.75" customHeight="1" x14ac:dyDescent="0.2">
      <c r="C16" s="126"/>
      <c r="D16" s="126"/>
      <c r="E16" s="126"/>
      <c r="F16" s="134"/>
      <c r="G16" s="135"/>
      <c r="H16" s="126"/>
      <c r="I16" s="126"/>
      <c r="J16" s="126"/>
      <c r="K16" s="126"/>
      <c r="L16" s="29"/>
      <c r="M16" s="29"/>
      <c r="N16" s="29"/>
      <c r="O16" s="29"/>
      <c r="P16" s="84"/>
      <c r="Q16" s="20"/>
      <c r="R16" s="19"/>
      <c r="S16" s="20"/>
      <c r="T16" s="22"/>
      <c r="U16" s="20"/>
      <c r="V16" s="19"/>
      <c r="W16" s="22"/>
      <c r="AA16" s="11"/>
    </row>
    <row r="17" spans="1:27" ht="25.5" customHeight="1" x14ac:dyDescent="0.2">
      <c r="A17" s="95"/>
      <c r="B17" s="67">
        <v>11</v>
      </c>
      <c r="C17" s="69" t="s">
        <v>24</v>
      </c>
      <c r="D17" s="65">
        <v>0.375</v>
      </c>
      <c r="E17" s="65">
        <v>0.375</v>
      </c>
      <c r="F17" s="121">
        <v>0.33333333333333331</v>
      </c>
      <c r="G17" s="93"/>
      <c r="H17" s="65">
        <v>0.375</v>
      </c>
      <c r="I17" s="65">
        <v>0.375</v>
      </c>
      <c r="J17" s="65">
        <v>0.375</v>
      </c>
      <c r="K17" s="65">
        <v>0.33333333333333331</v>
      </c>
      <c r="L17" s="85" t="s">
        <v>87</v>
      </c>
      <c r="M17" s="86" t="s">
        <v>88</v>
      </c>
      <c r="N17" s="86"/>
      <c r="O17" s="29"/>
      <c r="P17" s="84"/>
      <c r="Q17" s="20"/>
      <c r="R17" s="19"/>
      <c r="S17" s="20"/>
      <c r="T17" s="22"/>
      <c r="U17" s="20"/>
      <c r="V17" s="19"/>
      <c r="W17" s="22"/>
      <c r="AA17" s="11"/>
    </row>
    <row r="18" spans="1:27" ht="25.5" customHeight="1" x14ac:dyDescent="0.2">
      <c r="A18" s="95"/>
      <c r="B18" s="67">
        <v>12</v>
      </c>
      <c r="C18" s="69" t="s">
        <v>8</v>
      </c>
      <c r="D18" s="65">
        <v>0.75</v>
      </c>
      <c r="E18" s="65">
        <v>0.75</v>
      </c>
      <c r="F18" s="121">
        <v>0.75</v>
      </c>
      <c r="G18" s="93"/>
      <c r="H18" s="65">
        <v>0.75</v>
      </c>
      <c r="I18" s="65">
        <v>0.75</v>
      </c>
      <c r="J18" s="65">
        <v>0.66666666666666663</v>
      </c>
      <c r="K18" s="65">
        <v>0.33333333333333331</v>
      </c>
      <c r="L18" s="85" t="s">
        <v>89</v>
      </c>
      <c r="M18" s="86" t="s">
        <v>91</v>
      </c>
      <c r="N18" s="86"/>
      <c r="O18" s="29"/>
      <c r="P18" s="84"/>
      <c r="Q18" s="20"/>
      <c r="R18" s="19"/>
      <c r="S18" s="20"/>
      <c r="T18" s="22"/>
      <c r="U18" s="20"/>
      <c r="V18" s="19"/>
      <c r="W18" s="22"/>
      <c r="AA18" s="11"/>
    </row>
    <row r="19" spans="1:27" ht="25.5" customHeight="1" x14ac:dyDescent="0.2">
      <c r="A19" s="95"/>
      <c r="B19" s="67">
        <v>13</v>
      </c>
      <c r="C19" s="69" t="s">
        <v>110</v>
      </c>
      <c r="D19" s="70">
        <v>1</v>
      </c>
      <c r="E19" s="70">
        <v>1</v>
      </c>
      <c r="F19" s="127">
        <v>1</v>
      </c>
      <c r="G19" s="93"/>
      <c r="H19" s="70">
        <v>1</v>
      </c>
      <c r="I19" s="70">
        <v>1</v>
      </c>
      <c r="J19" s="70">
        <v>1</v>
      </c>
      <c r="K19" s="70">
        <v>0</v>
      </c>
      <c r="L19" s="85" t="s">
        <v>90</v>
      </c>
      <c r="M19" s="86" t="s">
        <v>111</v>
      </c>
      <c r="N19" s="86"/>
      <c r="O19" s="29"/>
      <c r="P19" s="84"/>
      <c r="Q19" s="20"/>
      <c r="R19" s="19"/>
      <c r="S19" s="20"/>
      <c r="T19" s="22"/>
      <c r="U19" s="20"/>
      <c r="V19" s="19"/>
      <c r="W19" s="22"/>
      <c r="AA19" s="11"/>
    </row>
    <row r="20" spans="1:27" ht="25.5" customHeight="1" x14ac:dyDescent="0.2">
      <c r="A20" s="95"/>
      <c r="B20" s="67">
        <v>14</v>
      </c>
      <c r="C20" s="66" t="s">
        <v>53</v>
      </c>
      <c r="D20" s="68">
        <f>((TEXT(D18-D17,"h:mm"))*24)-D19</f>
        <v>8</v>
      </c>
      <c r="E20" s="68">
        <f t="shared" ref="E20:K20" si="0">((TEXT(E18-E17,"h:mm"))*24)-E19</f>
        <v>8</v>
      </c>
      <c r="F20" s="129">
        <f t="shared" si="0"/>
        <v>9</v>
      </c>
      <c r="G20" s="93"/>
      <c r="H20" s="68">
        <f t="shared" si="0"/>
        <v>8</v>
      </c>
      <c r="I20" s="68">
        <f t="shared" si="0"/>
        <v>8</v>
      </c>
      <c r="J20" s="68">
        <f t="shared" si="0"/>
        <v>6</v>
      </c>
      <c r="K20" s="68">
        <f t="shared" si="0"/>
        <v>0</v>
      </c>
      <c r="L20" s="85" t="s">
        <v>92</v>
      </c>
      <c r="M20" s="86" t="s">
        <v>107</v>
      </c>
      <c r="N20" s="86"/>
      <c r="O20" s="29"/>
      <c r="P20" s="84"/>
      <c r="Q20" s="20"/>
      <c r="R20" s="19"/>
      <c r="S20" s="20"/>
      <c r="T20" s="22"/>
      <c r="U20" s="20"/>
      <c r="V20" s="19"/>
      <c r="W20" s="22"/>
      <c r="AA20" s="11"/>
    </row>
    <row r="21" spans="1:27" s="60" customFormat="1" ht="32.25" customHeight="1" x14ac:dyDescent="0.2">
      <c r="A21" s="95"/>
      <c r="B21" s="55">
        <v>15</v>
      </c>
      <c r="C21" s="57" t="s">
        <v>49</v>
      </c>
      <c r="D21" s="58">
        <f>SUM(D20+0)</f>
        <v>8</v>
      </c>
      <c r="E21" s="58">
        <f>SUM(E20+0)</f>
        <v>8</v>
      </c>
      <c r="F21" s="128">
        <f>SUM(F20+0)</f>
        <v>9</v>
      </c>
      <c r="G21" s="93"/>
      <c r="H21" s="58">
        <f>SUM(H20+0)</f>
        <v>8</v>
      </c>
      <c r="I21" s="58">
        <f>SUM(I20+0)</f>
        <v>8</v>
      </c>
      <c r="J21" s="59">
        <f>SUM(J20+0)</f>
        <v>6</v>
      </c>
      <c r="K21" s="59">
        <f>SUM(K20+0)</f>
        <v>0</v>
      </c>
      <c r="L21" s="85" t="s">
        <v>93</v>
      </c>
      <c r="M21" s="86" t="s">
        <v>109</v>
      </c>
      <c r="N21" s="87"/>
      <c r="O21" s="87"/>
      <c r="P21" s="82"/>
      <c r="Q21" s="22"/>
      <c r="R21" s="71"/>
      <c r="S21" s="22"/>
      <c r="T21" s="22"/>
      <c r="U21" s="22"/>
      <c r="V21" s="71"/>
      <c r="W21" s="22"/>
      <c r="AA21" s="74"/>
    </row>
    <row r="22" spans="1:27" ht="31.5" customHeight="1" x14ac:dyDescent="0.2">
      <c r="A22" s="95"/>
      <c r="B22" s="54">
        <v>16</v>
      </c>
      <c r="C22" s="57" t="s">
        <v>50</v>
      </c>
      <c r="D22" s="62" t="s">
        <v>41</v>
      </c>
      <c r="E22" s="62" t="s">
        <v>41</v>
      </c>
      <c r="F22" s="122" t="s">
        <v>41</v>
      </c>
      <c r="G22" s="123"/>
      <c r="H22" s="62" t="s">
        <v>41</v>
      </c>
      <c r="I22" s="62" t="s">
        <v>41</v>
      </c>
      <c r="J22" s="64"/>
      <c r="K22" s="64"/>
      <c r="L22" s="85" t="s">
        <v>94</v>
      </c>
      <c r="M22" s="86" t="s">
        <v>103</v>
      </c>
      <c r="N22" s="29"/>
      <c r="O22" s="29"/>
      <c r="P22" s="84"/>
      <c r="Q22" s="20"/>
      <c r="R22" s="19"/>
      <c r="S22" s="20"/>
      <c r="T22" s="22"/>
      <c r="U22" s="20"/>
      <c r="V22" s="19"/>
      <c r="W22" s="22"/>
      <c r="AA22" s="11"/>
    </row>
    <row r="23" spans="1:27" ht="6" customHeight="1" x14ac:dyDescent="0.25">
      <c r="B23" s="15"/>
      <c r="C23" s="36"/>
      <c r="D23" s="30"/>
      <c r="E23" s="30"/>
      <c r="F23" s="30"/>
      <c r="G23" s="30"/>
      <c r="H23" s="30"/>
      <c r="I23" s="30"/>
      <c r="J23" s="30"/>
      <c r="K23" s="31"/>
      <c r="L23" s="120"/>
      <c r="M23" s="120"/>
      <c r="N23" s="120"/>
      <c r="O23" s="120"/>
      <c r="P23" s="120"/>
      <c r="Q23" s="20"/>
      <c r="R23" s="19"/>
      <c r="S23" s="20"/>
      <c r="T23" s="22"/>
      <c r="U23" s="20"/>
      <c r="V23" s="19"/>
      <c r="W23" s="22"/>
      <c r="AA23" s="11"/>
    </row>
    <row r="24" spans="1:27" s="60" customFormat="1" ht="21.75" customHeight="1" x14ac:dyDescent="0.2">
      <c r="A24" s="94"/>
      <c r="B24" s="54">
        <v>24</v>
      </c>
      <c r="C24" s="56" t="s">
        <v>52</v>
      </c>
      <c r="D24" s="88">
        <f>SUM(K12+0)</f>
        <v>0</v>
      </c>
      <c r="E24" s="88">
        <f>SUM(K12+0)</f>
        <v>0</v>
      </c>
      <c r="F24" s="90">
        <f>SUM(K12+0)</f>
        <v>0</v>
      </c>
      <c r="G24" s="91"/>
      <c r="H24" s="88">
        <f>SUM(K12+0)</f>
        <v>0</v>
      </c>
      <c r="I24" s="88">
        <f>SUM(K12+0)</f>
        <v>0</v>
      </c>
      <c r="J24" s="88">
        <f>SUM(K12+0)</f>
        <v>0</v>
      </c>
      <c r="K24" s="88">
        <f>SUM(K12+0)</f>
        <v>0</v>
      </c>
      <c r="L24" s="85" t="s">
        <v>95</v>
      </c>
      <c r="M24" s="86" t="s">
        <v>112</v>
      </c>
      <c r="N24" s="86"/>
      <c r="O24" s="86"/>
      <c r="P24" s="82"/>
      <c r="Q24" s="22"/>
      <c r="R24" s="71"/>
      <c r="S24" s="48"/>
      <c r="T24" s="22"/>
      <c r="U24" s="72"/>
      <c r="V24" s="73"/>
      <c r="W24" s="22"/>
      <c r="AA24" s="74"/>
    </row>
    <row r="25" spans="1:27" ht="22.5" customHeight="1" x14ac:dyDescent="0.2">
      <c r="A25" s="94"/>
      <c r="B25" s="54">
        <v>25</v>
      </c>
      <c r="C25" s="56" t="s">
        <v>51</v>
      </c>
      <c r="D25" s="63">
        <f>SUM(D20*D24)</f>
        <v>0</v>
      </c>
      <c r="E25" s="63">
        <f>SUM(E20*E24)</f>
        <v>0</v>
      </c>
      <c r="F25" s="92">
        <f t="shared" ref="F25:G25" si="1">SUM(F20*F24)</f>
        <v>0</v>
      </c>
      <c r="G25" s="93">
        <f t="shared" si="1"/>
        <v>0</v>
      </c>
      <c r="H25" s="63">
        <f>SUM(H20*H24)</f>
        <v>0</v>
      </c>
      <c r="I25" s="63">
        <f>SUM(I20*I24)</f>
        <v>0</v>
      </c>
      <c r="J25" s="63">
        <f>SUM(J20*J24)</f>
        <v>0</v>
      </c>
      <c r="K25" s="63">
        <f>SUM(K20*K24)</f>
        <v>0</v>
      </c>
      <c r="L25" s="85" t="s">
        <v>96</v>
      </c>
      <c r="M25" s="86" t="s">
        <v>108</v>
      </c>
      <c r="N25" s="86"/>
      <c r="O25" s="86"/>
      <c r="P25" s="84"/>
      <c r="Q25" s="20"/>
      <c r="R25" s="19"/>
      <c r="S25" s="23"/>
      <c r="T25" s="22"/>
      <c r="U25" s="17"/>
      <c r="V25" s="18"/>
      <c r="W25" s="22"/>
      <c r="AA25" s="11"/>
    </row>
    <row r="26" spans="1:27" ht="4.5" customHeight="1" x14ac:dyDescent="0.2">
      <c r="B26" s="14" t="s">
        <v>41</v>
      </c>
      <c r="C26" s="32"/>
      <c r="D26" s="33"/>
      <c r="E26" s="33"/>
      <c r="F26" s="34"/>
      <c r="G26" s="35"/>
      <c r="H26" s="33"/>
      <c r="I26" s="33"/>
      <c r="J26" s="33"/>
      <c r="K26" s="33"/>
      <c r="L26" s="86"/>
      <c r="M26" s="86"/>
      <c r="N26" s="86"/>
      <c r="O26" s="86"/>
      <c r="P26" s="84"/>
      <c r="Q26" s="20"/>
      <c r="R26" s="19"/>
      <c r="S26" s="23"/>
      <c r="T26" s="22"/>
      <c r="U26" s="17"/>
      <c r="V26" s="18"/>
      <c r="W26" s="22"/>
      <c r="AA26" s="11"/>
    </row>
    <row r="27" spans="1:27" ht="7.15" customHeight="1" x14ac:dyDescent="0.2">
      <c r="B27" s="27"/>
      <c r="C27" s="80"/>
      <c r="D27" s="25"/>
      <c r="E27" s="25"/>
      <c r="F27" s="25"/>
      <c r="G27" s="26"/>
      <c r="H27" s="25"/>
      <c r="I27" s="25"/>
      <c r="J27" s="25"/>
      <c r="K27" s="25"/>
      <c r="P27" s="23"/>
      <c r="Q27" s="20"/>
      <c r="R27" s="19"/>
      <c r="S27" s="23"/>
      <c r="T27" s="22"/>
      <c r="U27" s="17"/>
      <c r="V27" s="18"/>
      <c r="W27" s="22"/>
      <c r="AA27" s="11"/>
    </row>
    <row r="28" spans="1:27" ht="17.25" customHeight="1" x14ac:dyDescent="0.2">
      <c r="C28" s="3" t="s">
        <v>9</v>
      </c>
      <c r="D28" s="113" t="s">
        <v>58</v>
      </c>
      <c r="E28" s="113"/>
      <c r="F28" s="6"/>
      <c r="G28" s="6"/>
      <c r="P28" s="23"/>
      <c r="Q28" s="20"/>
      <c r="R28" s="19"/>
      <c r="S28" s="23"/>
      <c r="T28" s="22"/>
      <c r="U28" s="17"/>
      <c r="V28" s="18"/>
      <c r="W28" s="22"/>
      <c r="AA28" s="11"/>
    </row>
    <row r="29" spans="1:27" ht="18.75" customHeight="1" x14ac:dyDescent="0.25">
      <c r="C29" s="2" t="s">
        <v>10</v>
      </c>
      <c r="D29" s="104" t="s">
        <v>11</v>
      </c>
      <c r="E29" s="104"/>
      <c r="F29" s="110">
        <v>0</v>
      </c>
      <c r="G29" s="111"/>
      <c r="I29" s="112" t="s">
        <v>44</v>
      </c>
      <c r="J29" s="104"/>
      <c r="K29" s="28">
        <f>SUM(D20:K20)</f>
        <v>47</v>
      </c>
      <c r="P29" s="23"/>
      <c r="Q29" s="20"/>
      <c r="R29" s="19"/>
      <c r="S29" s="23"/>
      <c r="T29" s="22"/>
      <c r="U29" s="17"/>
      <c r="V29" s="18"/>
      <c r="W29" s="22"/>
      <c r="AA29" s="11"/>
    </row>
    <row r="30" spans="1:27" ht="18.75" customHeight="1" x14ac:dyDescent="0.2">
      <c r="C30" s="2" t="s">
        <v>12</v>
      </c>
      <c r="D30" s="104" t="s">
        <v>16</v>
      </c>
      <c r="E30" s="104"/>
      <c r="F30" s="110">
        <v>0</v>
      </c>
      <c r="G30" s="111"/>
      <c r="I30" s="4" t="s">
        <v>18</v>
      </c>
      <c r="K30" s="29"/>
      <c r="P30" s="23"/>
      <c r="Q30" s="20"/>
      <c r="R30" s="19"/>
      <c r="S30" s="23"/>
      <c r="T30" s="22"/>
      <c r="U30" s="78" t="s">
        <v>41</v>
      </c>
      <c r="V30" s="18"/>
      <c r="W30" s="22"/>
      <c r="AA30" s="11"/>
    </row>
    <row r="31" spans="1:27" ht="18.75" customHeight="1" thickBot="1" x14ac:dyDescent="0.25">
      <c r="C31" s="2" t="s">
        <v>13</v>
      </c>
      <c r="D31" s="104" t="s">
        <v>16</v>
      </c>
      <c r="E31" s="104"/>
      <c r="F31" s="110">
        <v>0</v>
      </c>
      <c r="G31" s="111"/>
      <c r="K31" s="29"/>
      <c r="P31" s="23"/>
      <c r="Q31" s="20"/>
      <c r="R31" s="19"/>
      <c r="S31" s="23"/>
      <c r="T31" s="22"/>
      <c r="U31" s="17"/>
      <c r="V31" s="18"/>
      <c r="W31" s="22"/>
      <c r="AA31" s="11"/>
    </row>
    <row r="32" spans="1:27" ht="18.75" customHeight="1" thickTop="1" thickBot="1" x14ac:dyDescent="0.3">
      <c r="C32" s="24" t="s">
        <v>14</v>
      </c>
      <c r="D32" s="108" t="s">
        <v>59</v>
      </c>
      <c r="E32" s="109"/>
      <c r="F32" s="110">
        <v>0</v>
      </c>
      <c r="G32" s="111"/>
      <c r="I32" s="53" t="s">
        <v>57</v>
      </c>
      <c r="K32" s="40">
        <f>SUM(D25+E25+F25+G25+H25+I25+J25+K25)</f>
        <v>0</v>
      </c>
      <c r="P32" s="23"/>
      <c r="Q32" s="20"/>
      <c r="R32" s="19"/>
      <c r="S32" s="23"/>
      <c r="T32" s="22"/>
      <c r="U32" s="17"/>
      <c r="V32" s="18"/>
      <c r="W32" s="22"/>
      <c r="AA32" s="11"/>
    </row>
    <row r="33" spans="3:27" ht="18.75" customHeight="1" thickTop="1" x14ac:dyDescent="0.2">
      <c r="C33" s="24" t="s">
        <v>14</v>
      </c>
      <c r="D33" s="108" t="s">
        <v>59</v>
      </c>
      <c r="E33" s="109"/>
      <c r="F33" s="110">
        <v>0</v>
      </c>
      <c r="G33" s="111"/>
      <c r="I33" s="4" t="s">
        <v>56</v>
      </c>
      <c r="K33" s="29"/>
      <c r="P33" s="23"/>
      <c r="Q33" s="20"/>
      <c r="R33" s="19"/>
      <c r="S33" s="23"/>
      <c r="T33" s="22"/>
      <c r="U33" s="17"/>
      <c r="V33" s="18"/>
      <c r="W33" s="22"/>
      <c r="AA33" s="11"/>
    </row>
    <row r="34" spans="3:27" ht="18.75" customHeight="1" x14ac:dyDescent="0.2">
      <c r="C34" s="24" t="s">
        <v>14</v>
      </c>
      <c r="D34" s="108" t="s">
        <v>59</v>
      </c>
      <c r="E34" s="109"/>
      <c r="F34" s="110">
        <v>0</v>
      </c>
      <c r="G34" s="111"/>
      <c r="I34" s="118" t="s">
        <v>48</v>
      </c>
      <c r="J34" s="119"/>
      <c r="K34" s="50">
        <f>K32/K29</f>
        <v>0</v>
      </c>
      <c r="P34" s="23"/>
      <c r="Q34" s="20"/>
      <c r="R34" s="19"/>
      <c r="S34" s="23"/>
      <c r="T34" s="22"/>
      <c r="U34" s="17"/>
      <c r="V34" s="18"/>
      <c r="W34" s="22"/>
      <c r="AA34" s="11"/>
    </row>
    <row r="35" spans="3:27" ht="18.75" customHeight="1" thickBot="1" x14ac:dyDescent="0.25">
      <c r="C35" s="2" t="s">
        <v>14</v>
      </c>
      <c r="D35" s="108" t="s">
        <v>59</v>
      </c>
      <c r="E35" s="109"/>
      <c r="F35" s="110">
        <v>0</v>
      </c>
      <c r="G35" s="111"/>
      <c r="I35" s="52" t="s">
        <v>55</v>
      </c>
      <c r="J35" s="52"/>
      <c r="K35" s="51"/>
      <c r="P35" s="23"/>
      <c r="Q35" s="23"/>
      <c r="R35" s="23"/>
      <c r="S35" s="23"/>
      <c r="T35" s="22"/>
      <c r="W35" s="22"/>
      <c r="AA35" s="11"/>
    </row>
    <row r="36" spans="3:27" ht="18.75" customHeight="1" thickTop="1" thickBot="1" x14ac:dyDescent="0.3">
      <c r="C36" s="2" t="s">
        <v>15</v>
      </c>
      <c r="D36" s="104" t="s">
        <v>17</v>
      </c>
      <c r="E36" s="104"/>
      <c r="F36" s="116">
        <f>SUM(F28:F35)</f>
        <v>0</v>
      </c>
      <c r="G36" s="117"/>
      <c r="I36" s="37" t="s">
        <v>47</v>
      </c>
      <c r="K36" s="41">
        <f>K32-F36</f>
        <v>0</v>
      </c>
      <c r="P36" s="23"/>
      <c r="Q36" s="23"/>
      <c r="R36" s="23"/>
      <c r="S36" s="23"/>
      <c r="T36" s="22"/>
      <c r="U36" s="23"/>
      <c r="V36" s="23"/>
      <c r="W36" s="22"/>
      <c r="AA36" s="11"/>
    </row>
    <row r="37" spans="3:27" ht="13.5" thickTop="1" x14ac:dyDescent="0.2">
      <c r="I37" s="4" t="s">
        <v>19</v>
      </c>
      <c r="P37" s="23"/>
      <c r="Q37" s="23"/>
      <c r="R37" s="23"/>
      <c r="S37" s="23"/>
      <c r="T37" s="22"/>
      <c r="U37" s="23"/>
      <c r="V37" s="23"/>
      <c r="W37" s="22"/>
      <c r="AA37" s="11"/>
    </row>
    <row r="38" spans="3:27" ht="13.5" thickBot="1" x14ac:dyDescent="0.25">
      <c r="C38" s="3" t="s">
        <v>21</v>
      </c>
      <c r="D38" s="5"/>
      <c r="E38" s="5"/>
      <c r="F38" s="8"/>
      <c r="G38" s="12"/>
      <c r="P38" s="23"/>
      <c r="Q38" s="23"/>
      <c r="R38" s="23"/>
      <c r="S38" s="23"/>
      <c r="T38" s="22"/>
      <c r="U38" s="23"/>
      <c r="V38" s="23"/>
      <c r="W38" s="22"/>
      <c r="AA38" s="11"/>
    </row>
    <row r="39" spans="3:27" x14ac:dyDescent="0.2">
      <c r="C39" s="114" t="s">
        <v>22</v>
      </c>
      <c r="D39" s="104"/>
      <c r="F39" s="9" t="s">
        <v>23</v>
      </c>
      <c r="G39" s="9"/>
      <c r="I39" s="9" t="s">
        <v>20</v>
      </c>
      <c r="K39" s="7">
        <v>41479</v>
      </c>
      <c r="P39" s="23"/>
      <c r="Q39" s="23"/>
      <c r="R39" s="23"/>
      <c r="S39" s="23"/>
      <c r="T39" s="22"/>
      <c r="U39" s="23"/>
      <c r="V39" s="23"/>
      <c r="W39" s="22"/>
      <c r="AA39" s="11"/>
    </row>
    <row r="40" spans="3:27" x14ac:dyDescent="0.2">
      <c r="I40" s="115">
        <f>K39</f>
        <v>41479</v>
      </c>
      <c r="J40" s="104"/>
      <c r="K40" s="104"/>
      <c r="Q40" s="17"/>
      <c r="R40" s="18"/>
      <c r="AA40" s="11"/>
    </row>
    <row r="41" spans="3:27" x14ac:dyDescent="0.2">
      <c r="C41" s="3"/>
      <c r="D41" s="23"/>
      <c r="E41" s="23"/>
      <c r="F41" s="12"/>
      <c r="G41" s="12"/>
      <c r="Q41" s="17"/>
      <c r="R41" s="18"/>
      <c r="AA41" s="11"/>
    </row>
    <row r="42" spans="3:27" x14ac:dyDescent="0.2">
      <c r="C42" s="114"/>
      <c r="D42" s="104"/>
      <c r="F42" s="9"/>
      <c r="G42" s="9"/>
      <c r="Q42" s="17"/>
      <c r="R42" s="18"/>
      <c r="AA42" s="11"/>
    </row>
    <row r="43" spans="3:27" x14ac:dyDescent="0.2">
      <c r="Q43" s="17"/>
      <c r="R43" s="18"/>
      <c r="AA43" s="11"/>
    </row>
    <row r="44" spans="3:27" x14ac:dyDescent="0.2">
      <c r="Q44" s="17"/>
      <c r="R44" s="18"/>
      <c r="AA44" s="11"/>
    </row>
    <row r="45" spans="3:27" x14ac:dyDescent="0.2">
      <c r="Q45" s="17"/>
      <c r="R45" s="18"/>
      <c r="AA45" s="11"/>
    </row>
    <row r="46" spans="3:27" x14ac:dyDescent="0.2">
      <c r="Q46" s="17"/>
      <c r="R46" s="18"/>
      <c r="AA46" s="11"/>
    </row>
    <row r="47" spans="3:27" x14ac:dyDescent="0.2">
      <c r="Q47" s="17"/>
      <c r="R47" s="18"/>
      <c r="AA47" s="11"/>
    </row>
    <row r="48" spans="3:27" x14ac:dyDescent="0.2">
      <c r="Q48" s="17"/>
      <c r="R48" s="18"/>
      <c r="AA48" s="11"/>
    </row>
    <row r="49" spans="27:27" x14ac:dyDescent="0.2">
      <c r="AA49" s="11"/>
    </row>
    <row r="50" spans="27:27" x14ac:dyDescent="0.2">
      <c r="AA50" s="11"/>
    </row>
    <row r="51" spans="27:27" x14ac:dyDescent="0.2">
      <c r="AA51" s="11"/>
    </row>
    <row r="52" spans="27:27" x14ac:dyDescent="0.2">
      <c r="AA52" s="11"/>
    </row>
    <row r="53" spans="27:27" x14ac:dyDescent="0.2">
      <c r="AA53" s="11"/>
    </row>
    <row r="54" spans="27:27" x14ac:dyDescent="0.2">
      <c r="AA54" s="11"/>
    </row>
    <row r="55" spans="27:27" x14ac:dyDescent="0.2">
      <c r="AA55" s="11"/>
    </row>
    <row r="56" spans="27:27" x14ac:dyDescent="0.2">
      <c r="AA56" s="11"/>
    </row>
    <row r="57" spans="27:27" x14ac:dyDescent="0.2">
      <c r="AA57" s="11"/>
    </row>
    <row r="58" spans="27:27" x14ac:dyDescent="0.2">
      <c r="AA58" s="11"/>
    </row>
    <row r="59" spans="27:27" x14ac:dyDescent="0.2">
      <c r="AA59" s="11"/>
    </row>
    <row r="60" spans="27:27" x14ac:dyDescent="0.2">
      <c r="AA60" s="11"/>
    </row>
  </sheetData>
  <mergeCells count="61">
    <mergeCell ref="C8:D8"/>
    <mergeCell ref="C9:D9"/>
    <mergeCell ref="K12:K13"/>
    <mergeCell ref="D15:D16"/>
    <mergeCell ref="K15:K16"/>
    <mergeCell ref="J15:J16"/>
    <mergeCell ref="I15:I16"/>
    <mergeCell ref="H15:H16"/>
    <mergeCell ref="F15:G16"/>
    <mergeCell ref="C15:C16"/>
    <mergeCell ref="C10:D10"/>
    <mergeCell ref="E10:H10"/>
    <mergeCell ref="L23:P23"/>
    <mergeCell ref="F18:G18"/>
    <mergeCell ref="F17:G17"/>
    <mergeCell ref="F22:G22"/>
    <mergeCell ref="C11:D11"/>
    <mergeCell ref="E11:G11"/>
    <mergeCell ref="E15:E16"/>
    <mergeCell ref="F19:G19"/>
    <mergeCell ref="F21:G21"/>
    <mergeCell ref="F20:G20"/>
    <mergeCell ref="C42:D42"/>
    <mergeCell ref="I40:K40"/>
    <mergeCell ref="C39:D39"/>
    <mergeCell ref="D33:E33"/>
    <mergeCell ref="F35:G35"/>
    <mergeCell ref="F36:G36"/>
    <mergeCell ref="F33:G33"/>
    <mergeCell ref="F34:G34"/>
    <mergeCell ref="D36:E36"/>
    <mergeCell ref="D34:E34"/>
    <mergeCell ref="D35:E35"/>
    <mergeCell ref="I34:J34"/>
    <mergeCell ref="D29:E29"/>
    <mergeCell ref="D30:E30"/>
    <mergeCell ref="D31:E31"/>
    <mergeCell ref="I12:J13"/>
    <mergeCell ref="D32:E32"/>
    <mergeCell ref="F31:G31"/>
    <mergeCell ref="F32:G32"/>
    <mergeCell ref="F30:G30"/>
    <mergeCell ref="F29:G29"/>
    <mergeCell ref="I29:J29"/>
    <mergeCell ref="D28:E28"/>
    <mergeCell ref="A1:K1"/>
    <mergeCell ref="A2:K2"/>
    <mergeCell ref="F24:G24"/>
    <mergeCell ref="F25:G25"/>
    <mergeCell ref="A24:A25"/>
    <mergeCell ref="A17:A22"/>
    <mergeCell ref="C4:D4"/>
    <mergeCell ref="C7:D7"/>
    <mergeCell ref="C5:D5"/>
    <mergeCell ref="E8:H8"/>
    <mergeCell ref="E9:H9"/>
    <mergeCell ref="C6:D6"/>
    <mergeCell ref="E4:H4"/>
    <mergeCell ref="E5:H5"/>
    <mergeCell ref="E6:H6"/>
    <mergeCell ref="E7:H7"/>
  </mergeCells>
  <phoneticPr fontId="2" type="noConversion"/>
  <dataValidations count="1">
    <dataValidation type="list" allowBlank="1" showInputMessage="1" showErrorMessage="1" sqref="J8" xr:uid="{00000000-0002-0000-0000-000000000000}">
      <formula1>$AI$4:$AI$5</formula1>
    </dataValidation>
  </dataValidations>
  <pageMargins left="0.25" right="0.25" top="1.25" bottom="0.75" header="0.3" footer="0.3"/>
  <pageSetup scale="77" orientation="portrait" r:id="rId1"/>
  <headerFooter alignWithMargins="0"/>
  <ignoredErrors>
    <ignoredError sqref="L4:L13 L17 L18 L19 L20 L21 L22 L24:L2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Worksheet!$G$5:$G$35</xm:f>
          </x14:formula1>
          <xm:sqref>F12:F13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D17:F18 H17:K18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D19:F19 H19:K19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E12:E13</xm:sqref>
        </x14:dataValidation>
        <x14:dataValidation type="list" allowBlank="1" showInputMessage="1" showErrorMessage="1" xr:uid="{00000000-0002-0000-0000-000005000000}">
          <x14:formula1>
            <xm:f>Worksheet!$H$5:$H$7</xm:f>
          </x14:formula1>
          <xm:sqref>G12</xm:sqref>
        </x14:dataValidation>
        <x14:dataValidation type="list" allowBlank="1" showInputMessage="1" showErrorMessage="1" xr:uid="{26504975-0671-42CC-A303-2F414261C1A4}">
          <x14:formula1>
            <xm:f>Worksheet!$H$5:$H$8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H5" sqref="H5:H8"/>
    </sheetView>
  </sheetViews>
  <sheetFormatPr defaultRowHeight="15" x14ac:dyDescent="0.2"/>
  <cols>
    <col min="2" max="2" width="14.5703125" style="76" customWidth="1"/>
    <col min="3" max="3" width="4.42578125" customWidth="1"/>
    <col min="4" max="4" width="10.28515625" style="77" customWidth="1"/>
    <col min="6" max="6" width="13.140625" customWidth="1"/>
    <col min="9" max="9" width="9.140625" customWidth="1"/>
    <col min="10" max="10" width="20.7109375" style="77" customWidth="1"/>
  </cols>
  <sheetData>
    <row r="2" spans="2:10" x14ac:dyDescent="0.2">
      <c r="B2" s="76" t="s">
        <v>97</v>
      </c>
      <c r="D2" s="76" t="s">
        <v>99</v>
      </c>
      <c r="F2" s="136" t="s">
        <v>100</v>
      </c>
      <c r="G2" s="136"/>
      <c r="H2" s="136"/>
      <c r="J2" s="76" t="s">
        <v>101</v>
      </c>
    </row>
    <row r="3" spans="2:10" x14ac:dyDescent="0.2">
      <c r="B3" s="76" t="s">
        <v>98</v>
      </c>
      <c r="D3" s="76" t="s">
        <v>98</v>
      </c>
      <c r="F3" s="76" t="s">
        <v>36</v>
      </c>
      <c r="G3" s="76" t="s">
        <v>37</v>
      </c>
      <c r="H3" s="76" t="s">
        <v>38</v>
      </c>
      <c r="J3" s="76" t="s">
        <v>102</v>
      </c>
    </row>
    <row r="4" spans="2:10" x14ac:dyDescent="0.2">
      <c r="F4" s="77"/>
      <c r="G4" s="77"/>
      <c r="H4" s="77"/>
    </row>
    <row r="5" spans="2:10" x14ac:dyDescent="0.2">
      <c r="B5" s="75" t="s">
        <v>25</v>
      </c>
      <c r="D5" s="77">
        <v>0</v>
      </c>
      <c r="F5" s="77" t="s">
        <v>26</v>
      </c>
      <c r="G5" s="77">
        <v>1</v>
      </c>
      <c r="H5" s="77">
        <v>2016</v>
      </c>
      <c r="J5" s="79">
        <v>9.8000000000000007</v>
      </c>
    </row>
    <row r="6" spans="2:10" x14ac:dyDescent="0.2">
      <c r="B6" s="75">
        <v>0.20833333333333334</v>
      </c>
      <c r="D6" s="77">
        <v>0.25</v>
      </c>
      <c r="F6" s="77" t="s">
        <v>27</v>
      </c>
      <c r="G6" s="77">
        <v>2</v>
      </c>
      <c r="H6" s="77">
        <v>2017</v>
      </c>
      <c r="J6" s="76">
        <v>11.41</v>
      </c>
    </row>
    <row r="7" spans="2:10" x14ac:dyDescent="0.2">
      <c r="B7" s="75">
        <v>0.21875</v>
      </c>
      <c r="D7" s="77">
        <v>0.5</v>
      </c>
      <c r="F7" s="77" t="s">
        <v>60</v>
      </c>
      <c r="G7" s="77">
        <v>3</v>
      </c>
      <c r="H7" s="77">
        <v>2018</v>
      </c>
      <c r="J7" s="76">
        <v>11.74</v>
      </c>
    </row>
    <row r="8" spans="2:10" x14ac:dyDescent="0.2">
      <c r="B8" s="75">
        <v>0.22916666666666666</v>
      </c>
      <c r="D8" s="77">
        <v>0.75</v>
      </c>
      <c r="F8" s="77" t="s">
        <v>28</v>
      </c>
      <c r="G8" s="77">
        <v>4</v>
      </c>
      <c r="H8" s="77">
        <v>2019</v>
      </c>
    </row>
    <row r="9" spans="2:10" x14ac:dyDescent="0.2">
      <c r="B9" s="75">
        <v>0.23958333333333334</v>
      </c>
      <c r="D9" s="77">
        <v>1</v>
      </c>
      <c r="F9" s="77" t="s">
        <v>29</v>
      </c>
      <c r="G9" s="77">
        <v>5</v>
      </c>
      <c r="H9" s="77"/>
    </row>
    <row r="10" spans="2:10" x14ac:dyDescent="0.2">
      <c r="B10" s="75">
        <v>0.25</v>
      </c>
      <c r="D10" s="77">
        <v>1.25</v>
      </c>
      <c r="F10" s="77" t="s">
        <v>30</v>
      </c>
      <c r="G10" s="77">
        <v>6</v>
      </c>
      <c r="H10" s="77"/>
    </row>
    <row r="11" spans="2:10" x14ac:dyDescent="0.2">
      <c r="B11" s="75">
        <v>0.26041666666666669</v>
      </c>
      <c r="D11" s="77">
        <v>1.5</v>
      </c>
      <c r="F11" s="77" t="s">
        <v>31</v>
      </c>
      <c r="G11" s="77">
        <v>7</v>
      </c>
      <c r="H11" s="77"/>
    </row>
    <row r="12" spans="2:10" x14ac:dyDescent="0.2">
      <c r="B12" s="75">
        <v>0.27083333333333331</v>
      </c>
      <c r="D12" s="77">
        <v>1.75</v>
      </c>
      <c r="F12" s="77" t="s">
        <v>39</v>
      </c>
      <c r="G12" s="77">
        <v>8</v>
      </c>
      <c r="H12" s="77"/>
    </row>
    <row r="13" spans="2:10" x14ac:dyDescent="0.2">
      <c r="B13" s="75">
        <v>0.28125</v>
      </c>
      <c r="D13" s="77">
        <v>2</v>
      </c>
      <c r="F13" s="77" t="s">
        <v>32</v>
      </c>
      <c r="G13" s="77">
        <v>9</v>
      </c>
      <c r="H13" s="77"/>
    </row>
    <row r="14" spans="2:10" x14ac:dyDescent="0.2">
      <c r="B14" s="75">
        <v>0.29166666666666669</v>
      </c>
      <c r="D14" s="77">
        <v>2.25</v>
      </c>
      <c r="F14" s="77" t="s">
        <v>33</v>
      </c>
      <c r="G14" s="77">
        <v>10</v>
      </c>
      <c r="H14" s="77"/>
    </row>
    <row r="15" spans="2:10" x14ac:dyDescent="0.2">
      <c r="B15" s="75">
        <v>0.30208333333333331</v>
      </c>
      <c r="D15" s="77">
        <v>2.5</v>
      </c>
      <c r="F15" s="77" t="s">
        <v>34</v>
      </c>
      <c r="G15" s="77">
        <v>11</v>
      </c>
      <c r="H15" s="77"/>
    </row>
    <row r="16" spans="2:10" x14ac:dyDescent="0.2">
      <c r="B16" s="75">
        <v>0.3125</v>
      </c>
      <c r="D16" s="77">
        <v>2.75</v>
      </c>
      <c r="F16" s="77" t="s">
        <v>35</v>
      </c>
      <c r="G16" s="77">
        <v>12</v>
      </c>
      <c r="H16" s="77"/>
    </row>
    <row r="17" spans="2:8" x14ac:dyDescent="0.2">
      <c r="B17" s="75">
        <v>0.32291666666666669</v>
      </c>
      <c r="D17" s="77">
        <v>3</v>
      </c>
      <c r="F17" s="77"/>
      <c r="G17" s="77">
        <v>13</v>
      </c>
      <c r="H17" s="77"/>
    </row>
    <row r="18" spans="2:8" x14ac:dyDescent="0.2">
      <c r="B18" s="75">
        <v>0.33333333333333331</v>
      </c>
      <c r="F18" s="77"/>
      <c r="G18" s="77">
        <v>14</v>
      </c>
      <c r="H18" s="77"/>
    </row>
    <row r="19" spans="2:8" x14ac:dyDescent="0.2">
      <c r="B19" s="75">
        <v>0.34375</v>
      </c>
      <c r="F19" s="77"/>
      <c r="G19" s="77">
        <v>15</v>
      </c>
      <c r="H19" s="77"/>
    </row>
    <row r="20" spans="2:8" x14ac:dyDescent="0.2">
      <c r="B20" s="75">
        <v>0.35416666666666669</v>
      </c>
      <c r="F20" s="77"/>
      <c r="G20" s="77">
        <v>16</v>
      </c>
      <c r="H20" s="77"/>
    </row>
    <row r="21" spans="2:8" x14ac:dyDescent="0.2">
      <c r="B21" s="75">
        <v>0.36458333333333331</v>
      </c>
      <c r="F21" s="77"/>
      <c r="G21" s="77">
        <v>17</v>
      </c>
      <c r="H21" s="77"/>
    </row>
    <row r="22" spans="2:8" x14ac:dyDescent="0.2">
      <c r="B22" s="75">
        <v>0.375</v>
      </c>
      <c r="F22" s="77"/>
      <c r="G22" s="77">
        <v>18</v>
      </c>
      <c r="H22" s="77"/>
    </row>
    <row r="23" spans="2:8" x14ac:dyDescent="0.2">
      <c r="B23" s="75">
        <v>0.38541666666666669</v>
      </c>
      <c r="F23" s="77"/>
      <c r="G23" s="77">
        <v>19</v>
      </c>
      <c r="H23" s="77"/>
    </row>
    <row r="24" spans="2:8" x14ac:dyDescent="0.2">
      <c r="B24" s="75">
        <v>0.39583333333333331</v>
      </c>
      <c r="F24" s="77"/>
      <c r="G24" s="77">
        <v>20</v>
      </c>
      <c r="H24" s="77"/>
    </row>
    <row r="25" spans="2:8" x14ac:dyDescent="0.2">
      <c r="B25" s="75">
        <v>0.40625</v>
      </c>
      <c r="F25" s="77"/>
      <c r="G25" s="77">
        <v>21</v>
      </c>
      <c r="H25" s="77"/>
    </row>
    <row r="26" spans="2:8" x14ac:dyDescent="0.2">
      <c r="B26" s="75">
        <v>0.41666666666666669</v>
      </c>
      <c r="G26" s="77">
        <v>22</v>
      </c>
    </row>
    <row r="27" spans="2:8" x14ac:dyDescent="0.2">
      <c r="B27" s="75">
        <v>0.42708333333333331</v>
      </c>
      <c r="G27" s="77">
        <v>23</v>
      </c>
    </row>
    <row r="28" spans="2:8" x14ac:dyDescent="0.2">
      <c r="B28" s="75">
        <v>0.4375</v>
      </c>
      <c r="G28" s="77">
        <v>24</v>
      </c>
    </row>
    <row r="29" spans="2:8" x14ac:dyDescent="0.2">
      <c r="B29" s="75">
        <v>0.44791666666666669</v>
      </c>
      <c r="G29" s="77">
        <v>25</v>
      </c>
    </row>
    <row r="30" spans="2:8" x14ac:dyDescent="0.2">
      <c r="B30" s="75">
        <v>0.45833333333333331</v>
      </c>
      <c r="G30" s="77">
        <v>26</v>
      </c>
    </row>
    <row r="31" spans="2:8" x14ac:dyDescent="0.2">
      <c r="B31" s="75">
        <v>0.46875</v>
      </c>
      <c r="G31" s="77">
        <v>27</v>
      </c>
    </row>
    <row r="32" spans="2:8" x14ac:dyDescent="0.2">
      <c r="B32" s="75">
        <v>0.47916666666666669</v>
      </c>
      <c r="G32" s="77">
        <v>28</v>
      </c>
    </row>
    <row r="33" spans="2:7" x14ac:dyDescent="0.2">
      <c r="B33" s="75">
        <v>0.48958333333333331</v>
      </c>
      <c r="G33" s="77">
        <v>29</v>
      </c>
    </row>
    <row r="34" spans="2:7" x14ac:dyDescent="0.2">
      <c r="B34" s="75">
        <v>0.5</v>
      </c>
      <c r="G34" s="77">
        <v>30</v>
      </c>
    </row>
    <row r="35" spans="2:7" x14ac:dyDescent="0.2">
      <c r="B35" s="75">
        <v>0.51041666666666663</v>
      </c>
      <c r="G35" s="77">
        <v>31</v>
      </c>
    </row>
    <row r="36" spans="2:7" x14ac:dyDescent="0.2">
      <c r="B36" s="75">
        <v>0.52083333333333337</v>
      </c>
    </row>
    <row r="37" spans="2:7" x14ac:dyDescent="0.2">
      <c r="B37" s="75">
        <v>0.53125</v>
      </c>
    </row>
    <row r="38" spans="2:7" x14ac:dyDescent="0.2">
      <c r="B38" s="75">
        <v>0.54166666666666663</v>
      </c>
    </row>
    <row r="39" spans="2:7" x14ac:dyDescent="0.2">
      <c r="B39" s="75">
        <v>0.55208333333333337</v>
      </c>
    </row>
    <row r="40" spans="2:7" x14ac:dyDescent="0.2">
      <c r="B40" s="75">
        <v>0.5625</v>
      </c>
    </row>
    <row r="41" spans="2:7" x14ac:dyDescent="0.2">
      <c r="B41" s="75">
        <v>0.57291666666666663</v>
      </c>
    </row>
    <row r="42" spans="2:7" x14ac:dyDescent="0.2">
      <c r="B42" s="75">
        <v>0.58333333333333337</v>
      </c>
    </row>
    <row r="43" spans="2:7" x14ac:dyDescent="0.2">
      <c r="B43" s="75">
        <v>0.59375</v>
      </c>
    </row>
    <row r="44" spans="2:7" x14ac:dyDescent="0.2">
      <c r="B44" s="75">
        <v>0.60416666666666663</v>
      </c>
    </row>
    <row r="45" spans="2:7" x14ac:dyDescent="0.2">
      <c r="B45" s="75">
        <v>0.61458333333333337</v>
      </c>
    </row>
    <row r="46" spans="2:7" x14ac:dyDescent="0.2">
      <c r="B46" s="75">
        <v>0.625</v>
      </c>
    </row>
    <row r="47" spans="2:7" x14ac:dyDescent="0.2">
      <c r="B47" s="75">
        <v>0.63541666666666663</v>
      </c>
    </row>
    <row r="48" spans="2:7" x14ac:dyDescent="0.2">
      <c r="B48" s="75">
        <v>0.64583333333333337</v>
      </c>
    </row>
    <row r="49" spans="2:2" x14ac:dyDescent="0.2">
      <c r="B49" s="75">
        <v>0.65625</v>
      </c>
    </row>
    <row r="50" spans="2:2" x14ac:dyDescent="0.2">
      <c r="B50" s="75">
        <v>0.66666666666666663</v>
      </c>
    </row>
    <row r="51" spans="2:2" x14ac:dyDescent="0.2">
      <c r="B51" s="75">
        <v>0.67708333333333337</v>
      </c>
    </row>
    <row r="52" spans="2:2" x14ac:dyDescent="0.2">
      <c r="B52" s="75">
        <v>0.6875</v>
      </c>
    </row>
    <row r="53" spans="2:2" x14ac:dyDescent="0.2">
      <c r="B53" s="75">
        <v>0.69791666666666663</v>
      </c>
    </row>
    <row r="54" spans="2:2" x14ac:dyDescent="0.2">
      <c r="B54" s="75">
        <v>0.70833333333333337</v>
      </c>
    </row>
    <row r="55" spans="2:2" x14ac:dyDescent="0.2">
      <c r="B55" s="75">
        <v>0.71875</v>
      </c>
    </row>
    <row r="56" spans="2:2" x14ac:dyDescent="0.2">
      <c r="B56" s="75">
        <v>0.72916666666666663</v>
      </c>
    </row>
    <row r="57" spans="2:2" x14ac:dyDescent="0.2">
      <c r="B57" s="75">
        <v>0.73958333333333337</v>
      </c>
    </row>
    <row r="58" spans="2:2" x14ac:dyDescent="0.2">
      <c r="B58" s="75">
        <v>0.75</v>
      </c>
    </row>
    <row r="59" spans="2:2" x14ac:dyDescent="0.2">
      <c r="B59" s="75">
        <v>0.76041666666666663</v>
      </c>
    </row>
    <row r="60" spans="2:2" x14ac:dyDescent="0.2">
      <c r="B60" s="75">
        <v>0.77083333333333337</v>
      </c>
    </row>
    <row r="61" spans="2:2" x14ac:dyDescent="0.2">
      <c r="B61" s="75">
        <v>0.78125</v>
      </c>
    </row>
    <row r="62" spans="2:2" x14ac:dyDescent="0.2">
      <c r="B62" s="75">
        <v>0.79166666666666663</v>
      </c>
    </row>
    <row r="63" spans="2:2" x14ac:dyDescent="0.2">
      <c r="B63" s="75">
        <v>0.80208333333333337</v>
      </c>
    </row>
    <row r="64" spans="2:2" x14ac:dyDescent="0.2">
      <c r="B64" s="75">
        <v>0.8125</v>
      </c>
    </row>
    <row r="65" spans="2:2" x14ac:dyDescent="0.2">
      <c r="B65" s="75">
        <v>0.82291666666666663</v>
      </c>
    </row>
    <row r="66" spans="2:2" x14ac:dyDescent="0.2">
      <c r="B66" s="75">
        <v>0.83333333333333337</v>
      </c>
    </row>
    <row r="67" spans="2:2" x14ac:dyDescent="0.2">
      <c r="B67" s="75">
        <v>0.84375</v>
      </c>
    </row>
    <row r="68" spans="2:2" x14ac:dyDescent="0.2">
      <c r="B68" s="75">
        <v>0.85416666666666663</v>
      </c>
    </row>
    <row r="69" spans="2:2" x14ac:dyDescent="0.2">
      <c r="B69" s="75">
        <v>0.86458333333333337</v>
      </c>
    </row>
    <row r="70" spans="2:2" x14ac:dyDescent="0.2">
      <c r="B70" s="75">
        <v>0.875</v>
      </c>
    </row>
    <row r="71" spans="2:2" x14ac:dyDescent="0.2">
      <c r="B71" s="75">
        <v>0.88541666666666663</v>
      </c>
    </row>
    <row r="72" spans="2:2" x14ac:dyDescent="0.2">
      <c r="B72" s="75">
        <v>0.89583333333333337</v>
      </c>
    </row>
    <row r="73" spans="2:2" x14ac:dyDescent="0.2">
      <c r="B73" s="75">
        <v>0.90625</v>
      </c>
    </row>
    <row r="74" spans="2:2" x14ac:dyDescent="0.2">
      <c r="B74" s="75">
        <v>0.91666666666666663</v>
      </c>
    </row>
    <row r="75" spans="2:2" x14ac:dyDescent="0.2">
      <c r="B75" s="75">
        <v>0.92708333333333337</v>
      </c>
    </row>
    <row r="76" spans="2:2" x14ac:dyDescent="0.2">
      <c r="B76" s="75">
        <v>0.9375</v>
      </c>
    </row>
    <row r="77" spans="2:2" x14ac:dyDescent="0.2">
      <c r="B77" s="75">
        <v>0.95833333333333337</v>
      </c>
    </row>
    <row r="78" spans="2:2" x14ac:dyDescent="0.2">
      <c r="B78" s="75">
        <v>0.96875</v>
      </c>
    </row>
    <row r="79" spans="2:2" x14ac:dyDescent="0.2">
      <c r="B79" s="75">
        <v>0.97916666666666663</v>
      </c>
    </row>
    <row r="80" spans="2:2" x14ac:dyDescent="0.2">
      <c r="B80" s="75">
        <v>0.98958333333333337</v>
      </c>
    </row>
    <row r="81" spans="2:2" x14ac:dyDescent="0.2">
      <c r="B81" s="75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2014-02-06T19:02:22Z</cp:lastPrinted>
  <dcterms:created xsi:type="dcterms:W3CDTF">2007-05-28T15:34:33Z</dcterms:created>
  <dcterms:modified xsi:type="dcterms:W3CDTF">2018-05-07T12:07:06Z</dcterms:modified>
</cp:coreProperties>
</file>